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joshi\Downloads\"/>
    </mc:Choice>
  </mc:AlternateContent>
  <xr:revisionPtr revIDLastSave="0" documentId="13_ncr:1_{B4C11618-57A5-42E3-BE08-F4F41801CBED}" xr6:coauthVersionLast="47" xr6:coauthVersionMax="47" xr10:uidLastSave="{00000000-0000-0000-0000-000000000000}"/>
  <bookViews>
    <workbookView xWindow="-28935" yWindow="-135" windowWidth="29070" windowHeight="15750" activeTab="2" xr2:uid="{00000000-000D-0000-FFFF-FFFF00000000}"/>
  </bookViews>
  <sheets>
    <sheet name="1_Audit_Instructions_Guide" sheetId="1" r:id="rId1"/>
    <sheet name="2_AP_Transaction_Ledger" sheetId="2" r:id="rId2"/>
    <sheet name="3_Master_Approved_Vendo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0" i="2"/>
  <c r="E9" i="2"/>
  <c r="E8" i="2"/>
  <c r="E7" i="2"/>
  <c r="E6" i="2"/>
  <c r="E5" i="2"/>
  <c r="E4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<sst xmlns="http://schemas.openxmlformats.org/spreadsheetml/2006/main" count="55" uniqueCount="49">
  <si>
    <t>Step-by-Step Audit Testing Guide</t>
  </si>
  <si>
    <t>Step</t>
  </si>
  <si>
    <t>Phase/Action</t>
  </si>
  <si>
    <t>Technical Instructions</t>
  </si>
  <si>
    <t>Setup</t>
  </si>
  <si>
    <t>Go to the 'AP_Transaction_Ledger' sheet. We want to test these invoices against our Master Vendor list to confirm eligibility.</t>
  </si>
  <si>
    <t>Write Formula</t>
  </si>
  <si>
    <t>In cell E2, type the formula: =XLOOKUP(B2, Master_Approved_Vendors!A:A, Master_Approved_Vendors!B:B, "ALERT: Unapproved!")</t>
  </si>
  <si>
    <t>Evaluate Errors</t>
  </si>
  <si>
    <t>Press Enter. Because Microsoft 365 supports dynamic arrays, notice how you don't necessarily have to drag it if using Excel tables, but drag it down to row 9 for standard grid ranges.</t>
  </si>
  <si>
    <t>Identify Fraud/Risk</t>
  </si>
  <si>
    <t>Observe row 4 (Delta Corp) and row 6 (Unknown Vendor). The formula natively outputs your custom text alert without needing an IFERROR wrapper.</t>
  </si>
  <si>
    <t>Detect Duplicates</t>
  </si>
  <si>
    <t>To scan for potential double-billing issues (duplicate payments), go to column F and input: =COUNTIF(C:C, C2). Look for numbers &gt; 1 (e.g., cell C3 and C7 both show $42,500).</t>
  </si>
  <si>
    <t>Lock &amp; Clean</t>
  </si>
  <si>
    <t>Press Ctrl + ~ to view all calculation trails at once. Format your final workpapers cleanly using a professional layout.</t>
  </si>
  <si>
    <t>Audit Substantive Testing Sample (AP Ledger)</t>
  </si>
  <si>
    <t>Invoice_ID</t>
  </si>
  <si>
    <t>Vendor_Name</t>
  </si>
  <si>
    <t>Amount</t>
  </si>
  <si>
    <t>Invoice_Date</t>
  </si>
  <si>
    <t>XLOOKUP_Vendor_Status</t>
  </si>
  <si>
    <t>COUNTIF_Duplicate_Check</t>
  </si>
  <si>
    <t>Alpha Inc</t>
  </si>
  <si>
    <t>2026-01-12</t>
  </si>
  <si>
    <t>Beta LLC</t>
  </si>
  <si>
    <t>2026-01-14</t>
  </si>
  <si>
    <t>Delta Corp</t>
  </si>
  <si>
    <t>2026-01-15</t>
  </si>
  <si>
    <t>2026-01-18</t>
  </si>
  <si>
    <t>Unknown Vendor</t>
  </si>
  <si>
    <t>2026-01-20</t>
  </si>
  <si>
    <t>2026-01-22</t>
  </si>
  <si>
    <t>Omega Partners</t>
  </si>
  <si>
    <t>2026-01-25</t>
  </si>
  <si>
    <t>Gamma Ltd</t>
  </si>
  <si>
    <t>2026-01-28</t>
  </si>
  <si>
    <t>Master Approved Vendor Register</t>
  </si>
  <si>
    <t>Approved_Vendor</t>
  </si>
  <si>
    <t>Risk_Rating</t>
  </si>
  <si>
    <t>Approval_Date</t>
  </si>
  <si>
    <t>Low</t>
  </si>
  <si>
    <t>2024-03-01</t>
  </si>
  <si>
    <t>Medium</t>
  </si>
  <si>
    <t>2025-06-15</t>
  </si>
  <si>
    <t>2023-11-20</t>
  </si>
  <si>
    <t>Sigma Co</t>
  </si>
  <si>
    <t>High</t>
  </si>
  <si>
    <t>2026-02-10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</si>
</sst>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4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b/>
      <sz val="11"/>
      <color rgb="FFFFFFF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22" customWidth="1"/>
    <col min="3" max="3" width="163.85546875" bestFit="1" customWidth="1"/>
  </cols>
  <sheetData>
    <row r="1" spans="1:3" ht="24.95" customHeight="1" x14ac:dyDescent="0.35">
      <c r="A1" s="1" t="s">
        <v>0</v>
      </c>
    </row>
    <row r="3" spans="1:3" ht="24" customHeight="1" x14ac:dyDescent="0.25">
      <c r="A3" s="2" t="s">
        <v>1</v>
      </c>
      <c r="B3" s="2" t="s">
        <v>2</v>
      </c>
      <c r="C3" s="2" t="s">
        <v>3</v>
      </c>
    </row>
    <row r="4" spans="1:3" ht="20.100000000000001" customHeight="1" x14ac:dyDescent="0.25">
      <c r="A4" s="3">
        <v>1</v>
      </c>
      <c r="B4" s="4" t="s">
        <v>4</v>
      </c>
      <c r="C4" s="4" t="s">
        <v>5</v>
      </c>
    </row>
    <row r="5" spans="1:3" ht="20.100000000000001" customHeight="1" x14ac:dyDescent="0.25">
      <c r="A5" s="3">
        <v>2</v>
      </c>
      <c r="B5" s="4" t="s">
        <v>6</v>
      </c>
      <c r="C5" s="4" t="s">
        <v>7</v>
      </c>
    </row>
    <row r="6" spans="1:3" ht="20.100000000000001" customHeight="1" x14ac:dyDescent="0.25">
      <c r="A6" s="3">
        <v>3</v>
      </c>
      <c r="B6" s="4" t="s">
        <v>8</v>
      </c>
      <c r="C6" s="4" t="s">
        <v>9</v>
      </c>
    </row>
    <row r="7" spans="1:3" ht="20.100000000000001" customHeight="1" x14ac:dyDescent="0.25">
      <c r="A7" s="3">
        <v>4</v>
      </c>
      <c r="B7" s="4" t="s">
        <v>10</v>
      </c>
      <c r="C7" s="4" t="s">
        <v>11</v>
      </c>
    </row>
    <row r="8" spans="1:3" ht="20.100000000000001" customHeight="1" x14ac:dyDescent="0.25">
      <c r="A8" s="3">
        <v>5</v>
      </c>
      <c r="B8" s="4" t="s">
        <v>12</v>
      </c>
      <c r="C8" s="4" t="s">
        <v>13</v>
      </c>
    </row>
    <row r="9" spans="1:3" ht="20.100000000000001" customHeight="1" x14ac:dyDescent="0.25">
      <c r="A9" s="3">
        <v>6</v>
      </c>
      <c r="B9" s="4" t="s">
        <v>14</v>
      </c>
      <c r="C9" s="4" t="s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D27" sqref="D27"/>
    </sheetView>
  </sheetViews>
  <sheetFormatPr defaultRowHeight="15" x14ac:dyDescent="0.25"/>
  <cols>
    <col min="1" max="1" width="13" customWidth="1"/>
    <col min="2" max="2" width="17" customWidth="1"/>
    <col min="3" max="3" width="12" customWidth="1"/>
    <col min="4" max="4" width="15" customWidth="1"/>
    <col min="5" max="6" width="25" customWidth="1"/>
  </cols>
  <sheetData>
    <row r="1" spans="1:6" ht="24.95" customHeight="1" x14ac:dyDescent="0.35">
      <c r="A1" s="1" t="s">
        <v>16</v>
      </c>
    </row>
    <row r="3" spans="1:6" ht="24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5" t="s">
        <v>21</v>
      </c>
      <c r="F3" s="5" t="s">
        <v>22</v>
      </c>
    </row>
    <row r="4" spans="1:6" ht="20.100000000000001" customHeight="1" x14ac:dyDescent="0.25">
      <c r="A4" s="6">
        <v>101</v>
      </c>
      <c r="B4" s="7" t="s">
        <v>23</v>
      </c>
      <c r="C4" s="8">
        <v>15000</v>
      </c>
      <c r="D4" s="7" t="s">
        <v>24</v>
      </c>
      <c r="E4" s="9" t="str">
        <f>_xlfn.SINGLE(_xlfn.XLOOKUP(B4, '3_Master_Approved_Vendors'!A:A, '3_Master_Approved_Vendors'!B:B, "ALERT: Unapproved!"))</f>
        <v>Low</v>
      </c>
      <c r="F4" s="9">
        <f t="shared" ref="F4:F11" si="0">COUNTIF(C:C, C4)</f>
        <v>1</v>
      </c>
    </row>
    <row r="5" spans="1:6" ht="20.100000000000001" customHeight="1" x14ac:dyDescent="0.25">
      <c r="A5" s="6">
        <v>102</v>
      </c>
      <c r="B5" s="7" t="s">
        <v>25</v>
      </c>
      <c r="C5" s="8">
        <v>42500</v>
      </c>
      <c r="D5" s="7" t="s">
        <v>26</v>
      </c>
      <c r="E5" s="9" t="str">
        <f>_xlfn.XLOOKUP(B5, '3_Master_Approved_Vendors'!A:A, '3_Master_Approved_Vendors'!B:B, "ALERT: Unapproved!")</f>
        <v>Medium</v>
      </c>
      <c r="F5" s="9">
        <f t="shared" si="0"/>
        <v>2</v>
      </c>
    </row>
    <row r="6" spans="1:6" ht="20.100000000000001" customHeight="1" x14ac:dyDescent="0.25">
      <c r="A6" s="6">
        <v>103</v>
      </c>
      <c r="B6" s="7" t="s">
        <v>27</v>
      </c>
      <c r="C6" s="8">
        <v>8900</v>
      </c>
      <c r="D6" s="7" t="s">
        <v>28</v>
      </c>
      <c r="E6" s="9" t="str">
        <f>_xlfn.XLOOKUP(B6, '3_Master_Approved_Vendors'!A:A, '3_Master_Approved_Vendors'!B:B, "ALERT: Unapproved!")</f>
        <v>ALERT: Unapproved!</v>
      </c>
      <c r="F6" s="9">
        <f t="shared" si="0"/>
        <v>1</v>
      </c>
    </row>
    <row r="7" spans="1:6" ht="20.100000000000001" customHeight="1" x14ac:dyDescent="0.25">
      <c r="A7" s="6">
        <v>104</v>
      </c>
      <c r="B7" s="7" t="s">
        <v>23</v>
      </c>
      <c r="C7" s="8">
        <v>2100</v>
      </c>
      <c r="D7" s="7" t="s">
        <v>29</v>
      </c>
      <c r="E7" s="9" t="str">
        <f>_xlfn.XLOOKUP(B7, '3_Master_Approved_Vendors'!A:A, '3_Master_Approved_Vendors'!B:B, "ALERT: Unapproved!")</f>
        <v>Low</v>
      </c>
      <c r="F7" s="9">
        <f t="shared" si="0"/>
        <v>1</v>
      </c>
    </row>
    <row r="8" spans="1:6" ht="20.100000000000001" customHeight="1" x14ac:dyDescent="0.25">
      <c r="A8" s="6">
        <v>105</v>
      </c>
      <c r="B8" s="7" t="s">
        <v>30</v>
      </c>
      <c r="C8" s="8">
        <v>75000</v>
      </c>
      <c r="D8" s="7" t="s">
        <v>31</v>
      </c>
      <c r="E8" s="9" t="str">
        <f>_xlfn.XLOOKUP(B8, '3_Master_Approved_Vendors'!A:A, '3_Master_Approved_Vendors'!B:B, "ALERT: Unapproved!")</f>
        <v>ALERT: Unapproved!</v>
      </c>
      <c r="F8" s="9">
        <f t="shared" si="0"/>
        <v>1</v>
      </c>
    </row>
    <row r="9" spans="1:6" ht="20.100000000000001" customHeight="1" x14ac:dyDescent="0.25">
      <c r="A9" s="6">
        <v>106</v>
      </c>
      <c r="B9" s="7" t="s">
        <v>25</v>
      </c>
      <c r="C9" s="8">
        <v>42500</v>
      </c>
      <c r="D9" s="7" t="s">
        <v>32</v>
      </c>
      <c r="E9" s="9" t="str">
        <f>_xlfn.XLOOKUP(B9, '3_Master_Approved_Vendors'!A:A, '3_Master_Approved_Vendors'!B:B, "ALERT: Unapproved!")</f>
        <v>Medium</v>
      </c>
      <c r="F9" s="9">
        <f t="shared" si="0"/>
        <v>2</v>
      </c>
    </row>
    <row r="10" spans="1:6" ht="20.100000000000001" customHeight="1" x14ac:dyDescent="0.25">
      <c r="A10" s="6">
        <v>107</v>
      </c>
      <c r="B10" s="7" t="s">
        <v>33</v>
      </c>
      <c r="C10" s="8">
        <v>115000</v>
      </c>
      <c r="D10" s="7" t="s">
        <v>34</v>
      </c>
      <c r="E10" s="9" t="str">
        <f>_xlfn.XLOOKUP(B10, '3_Master_Approved_Vendors'!A:A, '3_Master_Approved_Vendors'!B:B, "ALERT: Unapproved!")</f>
        <v>ALERT: Unapproved!</v>
      </c>
      <c r="F10" s="9">
        <f t="shared" si="0"/>
        <v>1</v>
      </c>
    </row>
    <row r="11" spans="1:6" ht="20.100000000000001" customHeight="1" x14ac:dyDescent="0.25">
      <c r="A11" s="6">
        <v>108</v>
      </c>
      <c r="B11" s="7" t="s">
        <v>35</v>
      </c>
      <c r="C11" s="8">
        <v>3400</v>
      </c>
      <c r="D11" s="7" t="s">
        <v>36</v>
      </c>
      <c r="E11" s="9" t="str">
        <f>_xlfn.XLOOKUP(B11, '3_Master_Approved_Vendors'!A:A, '3_Master_Approved_Vendors'!B:B, "ALERT: Unapproved!")</f>
        <v>Low</v>
      </c>
      <c r="F11" s="9">
        <f t="shared" si="0"/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tabSelected="1" workbookViewId="0">
      <selection activeCell="G30" sqref="G30"/>
    </sheetView>
  </sheetViews>
  <sheetFormatPr defaultRowHeight="15" x14ac:dyDescent="0.25"/>
  <cols>
    <col min="1" max="1" width="18" customWidth="1"/>
    <col min="2" max="2" width="14" customWidth="1"/>
    <col min="3" max="3" width="16" customWidth="1"/>
  </cols>
  <sheetData>
    <row r="1" spans="1:3" ht="24.95" customHeight="1" x14ac:dyDescent="0.35">
      <c r="A1" s="1" t="s">
        <v>37</v>
      </c>
    </row>
    <row r="3" spans="1:3" ht="24" customHeight="1" x14ac:dyDescent="0.25">
      <c r="A3" s="2" t="s">
        <v>38</v>
      </c>
      <c r="B3" s="2" t="s">
        <v>39</v>
      </c>
      <c r="C3" s="2" t="s">
        <v>40</v>
      </c>
    </row>
    <row r="4" spans="1:3" ht="20.100000000000001" customHeight="1" x14ac:dyDescent="0.25">
      <c r="A4" s="7" t="s">
        <v>23</v>
      </c>
      <c r="B4" s="7" t="s">
        <v>41</v>
      </c>
      <c r="C4" s="7" t="s">
        <v>42</v>
      </c>
    </row>
    <row r="5" spans="1:3" ht="20.100000000000001" customHeight="1" x14ac:dyDescent="0.25">
      <c r="A5" s="7" t="s">
        <v>25</v>
      </c>
      <c r="B5" s="7" t="s">
        <v>43</v>
      </c>
      <c r="C5" s="7" t="s">
        <v>44</v>
      </c>
    </row>
    <row r="6" spans="1:3" ht="20.100000000000001" customHeight="1" x14ac:dyDescent="0.25">
      <c r="A6" s="7" t="s">
        <v>35</v>
      </c>
      <c r="B6" s="7" t="s">
        <v>41</v>
      </c>
      <c r="C6" s="7" t="s">
        <v>45</v>
      </c>
    </row>
    <row r="7" spans="1:3" ht="20.100000000000001" customHeight="1" x14ac:dyDescent="0.25">
      <c r="A7" s="7" t="s">
        <v>46</v>
      </c>
      <c r="B7" s="7" t="s">
        <v>47</v>
      </c>
      <c r="C7" s="7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1_Audit_Instructions_Guide</vt:lpstr>
      <vt:lpstr>2_AP_Transaction_Ledger</vt:lpstr>
      <vt:lpstr>3_Master_Approved_Vendors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Ankush Joshi</cp:lastModifiedBy>
  <dcterms:created xsi:type="dcterms:W3CDTF">2026-09-01T17:55:37Z</dcterms:created>
  <dcterms:modified xsi:type="dcterms:W3CDTF">2026-09-01T18:30:51Z</dcterms:modified>
</cp:coreProperties>
</file>